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43"/>
  <c r="I43"/>
  <c r="H43"/>
  <c r="G43"/>
  <c r="F32"/>
  <c r="F43" s="1"/>
  <c r="B24"/>
  <c r="A24"/>
  <c r="B14"/>
  <c r="A14"/>
  <c r="F23"/>
  <c r="F13"/>
  <c r="F100" l="1"/>
  <c r="H100"/>
  <c r="J100"/>
  <c r="F81"/>
  <c r="J81"/>
  <c r="H81"/>
  <c r="G81"/>
  <c r="I81"/>
  <c r="G62"/>
  <c r="F119"/>
  <c r="F138"/>
  <c r="F157"/>
  <c r="F176"/>
  <c r="F195"/>
  <c r="I196"/>
  <c r="F24"/>
  <c r="J196"/>
  <c r="H196"/>
  <c r="G196"/>
  <c r="F196" l="1"/>
</calcChain>
</file>

<file path=xl/sharedStrings.xml><?xml version="1.0" encoding="utf-8"?>
<sst xmlns="http://schemas.openxmlformats.org/spreadsheetml/2006/main" count="421" uniqueCount="213">
  <si>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</si>
  <si>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</si>
  <si>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</si>
  <si>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</si>
  <si>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</si>
  <si>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</si>
  <si>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</si>
  <si>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</si>
  <si>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</si>
  <si>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</si>
  <si>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</si>
  <si>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</si>
  <si>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</si>
  <si>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</si>
  <si>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</si>
  <si>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</si>
  <si>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</si>
  <si>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</si>
  <si>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</si>
  <si>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</si>
  <si>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</si>
  <si>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</si>
  <si>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</si>
  <si>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</si>
  <si>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</si>
  <si>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</si>
  <si>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</si>
  <si>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</si>
  <si>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</si>
  <si>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</si>
  <si>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</si>
  <si>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</si>
  <si>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</si>
  <si>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</si>
  <si>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</si>
  <si>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</si>
  <si>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</si>
  <si>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</si>
  <si>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</si>
  <si>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Макаронные изделия отв. с тертым сыром </t>
  </si>
  <si>
    <t>6,25</t>
  </si>
  <si>
    <t>9,85</t>
  </si>
  <si>
    <t>17,55</t>
  </si>
  <si>
    <t>186,5</t>
  </si>
  <si>
    <t>Чай</t>
  </si>
  <si>
    <t>0,12</t>
  </si>
  <si>
    <t>12,04</t>
  </si>
  <si>
    <t>48,64</t>
  </si>
  <si>
    <t>Батон со сливочным маслом</t>
  </si>
  <si>
    <t>40/20</t>
  </si>
  <si>
    <t>3,89</t>
  </si>
  <si>
    <t>6,05</t>
  </si>
  <si>
    <t>24,89</t>
  </si>
  <si>
    <t>172,33</t>
  </si>
  <si>
    <t>Печенье</t>
  </si>
  <si>
    <t>4,0</t>
  </si>
  <si>
    <t>12,0</t>
  </si>
  <si>
    <t>30,4</t>
  </si>
  <si>
    <t>246,60</t>
  </si>
  <si>
    <t>705,47</t>
  </si>
  <si>
    <t>Борщ  на м/б</t>
  </si>
  <si>
    <t>10,0</t>
  </si>
  <si>
    <t>20,3</t>
  </si>
  <si>
    <t>212,6</t>
  </si>
  <si>
    <t>Плов с мясом цыпленка</t>
  </si>
  <si>
    <t>25,38</t>
  </si>
  <si>
    <t>21,25</t>
  </si>
  <si>
    <t>44,61</t>
  </si>
  <si>
    <t>471,25</t>
  </si>
  <si>
    <t>Икра кабачковая</t>
  </si>
  <si>
    <t>0,5</t>
  </si>
  <si>
    <t>0,2</t>
  </si>
  <si>
    <t>2,9</t>
  </si>
  <si>
    <t>85,0</t>
  </si>
  <si>
    <t>Компот из с/ф</t>
  </si>
  <si>
    <t>0,56</t>
  </si>
  <si>
    <t>27,89</t>
  </si>
  <si>
    <t>113,79</t>
  </si>
  <si>
    <t>6,56</t>
  </si>
  <si>
    <t>1,2</t>
  </si>
  <si>
    <t>24,8</t>
  </si>
  <si>
    <t>1038,64</t>
  </si>
  <si>
    <t>1744,11</t>
  </si>
  <si>
    <t>Каша пшенная молочная</t>
  </si>
  <si>
    <t>7,68</t>
  </si>
  <si>
    <t>9,7</t>
  </si>
  <si>
    <t>32,1</t>
  </si>
  <si>
    <t>Батон с маслом и сыром</t>
  </si>
  <si>
    <t>40/10/12</t>
  </si>
  <si>
    <t>6,7</t>
  </si>
  <si>
    <t>13,1</t>
  </si>
  <si>
    <t>20,6</t>
  </si>
  <si>
    <t>0,8</t>
  </si>
  <si>
    <t>20,8</t>
  </si>
  <si>
    <t>90,0</t>
  </si>
  <si>
    <t>Яблоко</t>
  </si>
  <si>
    <t>Молоко</t>
  </si>
  <si>
    <t>5,8</t>
  </si>
  <si>
    <t>3,2</t>
  </si>
  <si>
    <t>9,6</t>
  </si>
  <si>
    <t>108,0</t>
  </si>
  <si>
    <t>Суп  крестьянский на м/б</t>
  </si>
  <si>
    <t>2,6</t>
  </si>
  <si>
    <t>0,32</t>
  </si>
  <si>
    <t>18,0</t>
  </si>
  <si>
    <t>140,6</t>
  </si>
  <si>
    <t>Котлета мясная</t>
  </si>
  <si>
    <t>15,25</t>
  </si>
  <si>
    <t>16,73</t>
  </si>
  <si>
    <t>8,2</t>
  </si>
  <si>
    <t>252,49</t>
  </si>
  <si>
    <t>Макаронные изд.отварные</t>
  </si>
  <si>
    <t>6,63</t>
  </si>
  <si>
    <t>6,35</t>
  </si>
  <si>
    <t>42,4</t>
  </si>
  <si>
    <t>253,31</t>
  </si>
  <si>
    <t>Чай с лимоном</t>
  </si>
  <si>
    <t>0,7</t>
  </si>
  <si>
    <t>0,01</t>
  </si>
  <si>
    <t>15,31</t>
  </si>
  <si>
    <t>61,62</t>
  </si>
  <si>
    <t>Салат из  овощей</t>
  </si>
  <si>
    <t>0,18</t>
  </si>
  <si>
    <t>102,2</t>
  </si>
  <si>
    <t>Хлеб</t>
  </si>
  <si>
    <t>Соус</t>
  </si>
  <si>
    <t>0,48</t>
  </si>
  <si>
    <t>1,37</t>
  </si>
  <si>
    <t>2,16</t>
  </si>
  <si>
    <t>21,7</t>
  </si>
  <si>
    <t xml:space="preserve">Омлет </t>
  </si>
  <si>
    <t>16,29</t>
  </si>
  <si>
    <t>18,99</t>
  </si>
  <si>
    <t>5,04</t>
  </si>
  <si>
    <t>255,0</t>
  </si>
  <si>
    <t xml:space="preserve">Батон </t>
  </si>
  <si>
    <t>3,75</t>
  </si>
  <si>
    <t>1,45</t>
  </si>
  <si>
    <t>25,7</t>
  </si>
  <si>
    <t>131,0</t>
  </si>
  <si>
    <t>Зеленый горошек</t>
  </si>
  <si>
    <t>4,60</t>
  </si>
  <si>
    <t>0,24</t>
  </si>
  <si>
    <t>10,7</t>
  </si>
  <si>
    <t>63,2</t>
  </si>
  <si>
    <t>Суп  с рыбной консервой</t>
  </si>
  <si>
    <t>220/30</t>
  </si>
  <si>
    <t>8,0</t>
  </si>
  <si>
    <t>9,5</t>
  </si>
  <si>
    <t>5,6</t>
  </si>
  <si>
    <t>Гречка по-купечески</t>
  </si>
  <si>
    <t>10,62</t>
  </si>
  <si>
    <t>15,3</t>
  </si>
  <si>
    <t>35,82</t>
  </si>
  <si>
    <t>477,5</t>
  </si>
  <si>
    <t>Салат из  свеклы</t>
  </si>
  <si>
    <t>1,14</t>
  </si>
  <si>
    <t>10,08</t>
  </si>
  <si>
    <t>10,38</t>
  </si>
  <si>
    <t>136,80</t>
  </si>
  <si>
    <t>156,0</t>
  </si>
  <si>
    <t>Запеканка творожная со сметаной</t>
  </si>
  <si>
    <t>150/20</t>
  </si>
  <si>
    <t>22,0</t>
  </si>
  <si>
    <t>16,0</t>
  </si>
  <si>
    <t>27,3</t>
  </si>
  <si>
    <t>Коф.напиток</t>
  </si>
  <si>
    <t>1,4</t>
  </si>
  <si>
    <t>22,4</t>
  </si>
  <si>
    <t>116,0</t>
  </si>
  <si>
    <t>Салат из капусты</t>
  </si>
  <si>
    <t>0,04</t>
  </si>
  <si>
    <t>2,4</t>
  </si>
  <si>
    <t>2,55</t>
  </si>
  <si>
    <t>32,34</t>
  </si>
  <si>
    <t>Борщ  на мясном бульоне</t>
  </si>
  <si>
    <t>Рыба запеченная с овощами</t>
  </si>
  <si>
    <t>9,8</t>
  </si>
  <si>
    <t>70,0</t>
  </si>
  <si>
    <t>Картофельное пюре</t>
  </si>
  <si>
    <t>3,84</t>
  </si>
  <si>
    <t>7,26</t>
  </si>
  <si>
    <t>27,96</t>
  </si>
  <si>
    <t>192,54</t>
  </si>
  <si>
    <t>Блины с повидлом</t>
  </si>
  <si>
    <t>150/30</t>
  </si>
  <si>
    <t>9,35</t>
  </si>
  <si>
    <t>8,63</t>
  </si>
  <si>
    <t>81,39</t>
  </si>
  <si>
    <t>516,24</t>
  </si>
  <si>
    <t>Кофейный напиток</t>
  </si>
  <si>
    <t>2,79</t>
  </si>
  <si>
    <t>3,19</t>
  </si>
  <si>
    <t>19,71</t>
  </si>
  <si>
    <t>118,69</t>
  </si>
  <si>
    <t>1,8</t>
  </si>
  <si>
    <t>80,0</t>
  </si>
  <si>
    <t>Апельсин</t>
  </si>
  <si>
    <t>Салат из овощей</t>
  </si>
  <si>
    <t>10,5</t>
  </si>
  <si>
    <t>9,2</t>
  </si>
  <si>
    <t>Суп  крестьянский на мясном бульоне</t>
  </si>
  <si>
    <t>14,75</t>
  </si>
  <si>
    <t>233,8</t>
  </si>
  <si>
    <t>Жаркое по-домашнему</t>
  </si>
  <si>
    <t>3,8</t>
  </si>
  <si>
    <t>26,5</t>
  </si>
  <si>
    <t>145,0</t>
  </si>
  <si>
    <t>Сок</t>
  </si>
  <si>
    <t>1,0</t>
  </si>
  <si>
    <t>-</t>
  </si>
  <si>
    <t>18,2</t>
  </si>
  <si>
    <t>76,0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</si>
</sst>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horizontal="center" wrapText="1"/>
    </xf>
    <xf numFmtId="0" fontId="12" fillId="0" borderId="0" xfId="0" applyFont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>
      <alignment horizontal="center" wrapText="1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23" xfId="0" applyFont="1" applyBorder="1" applyAlignment="1">
      <alignment wrapText="1"/>
    </xf>
    <xf numFmtId="0" fontId="14" fillId="0" borderId="24" xfId="0" applyFont="1" applyBorder="1" applyAlignment="1">
      <alignment horizontal="center" wrapText="1"/>
    </xf>
    <xf numFmtId="0" fontId="0" fillId="0" borderId="0" xfId="0" applyFont="1"/>
    <xf numFmtId="0" fontId="14" fillId="0" borderId="23" xfId="0" applyFont="1" applyBorder="1" applyAlignment="1">
      <alignment horizontal="center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23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24" xfId="0" applyFont="1" applyBorder="1" applyAlignment="1">
      <alignment wrapText="1"/>
    </xf>
    <xf numFmtId="0" fontId="0" fillId="0" borderId="17" xfId="0" applyFont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justify" wrapText="1"/>
    </xf>
    <xf numFmtId="0" fontId="0" fillId="0" borderId="2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wrapText="1"/>
    </xf>
    <xf numFmtId="0" fontId="11" fillId="0" borderId="23" xfId="0" applyFont="1" applyBorder="1" applyAlignment="1">
      <alignment vertical="top" wrapText="1"/>
    </xf>
    <xf numFmtId="0" fontId="11" fillId="0" borderId="25" xfId="0" applyFont="1" applyBorder="1" applyAlignment="1">
      <alignment wrapText="1"/>
    </xf>
    <xf numFmtId="0" fontId="11" fillId="0" borderId="26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/>
      <c r="D1" s="83"/>
      <c r="E1" s="83"/>
      <c r="F1" s="12" t="s">
        <v>16</v>
      </c>
      <c r="G1" s="2" t="s">
        <v>17</v>
      </c>
      <c r="H1" s="84"/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5">
        <v>200</v>
      </c>
      <c r="G6" s="56" t="s">
        <v>40</v>
      </c>
      <c r="H6" s="53" t="s">
        <v>41</v>
      </c>
      <c r="I6" s="53" t="s">
        <v>42</v>
      </c>
      <c r="J6" s="54" t="s">
        <v>43</v>
      </c>
      <c r="K6" s="57">
        <v>72</v>
      </c>
      <c r="L6" s="40"/>
    </row>
    <row r="7" spans="1:12" ht="15" thickBot="1">
      <c r="A7" s="23"/>
      <c r="B7" s="15"/>
      <c r="C7" s="11"/>
      <c r="D7" s="6"/>
      <c r="E7" s="58"/>
      <c r="F7" s="59"/>
      <c r="G7" s="59"/>
      <c r="H7" s="59"/>
      <c r="I7" s="59"/>
      <c r="J7" s="59"/>
      <c r="K7" s="60"/>
      <c r="L7" s="43"/>
    </row>
    <row r="8" spans="1:12" ht="15" thickBot="1">
      <c r="A8" s="23"/>
      <c r="B8" s="15"/>
      <c r="C8" s="11"/>
      <c r="D8" s="7" t="s">
        <v>22</v>
      </c>
      <c r="E8" s="52" t="s">
        <v>44</v>
      </c>
      <c r="F8" s="53">
        <v>200</v>
      </c>
      <c r="G8" s="53" t="s">
        <v>45</v>
      </c>
      <c r="H8" s="53"/>
      <c r="I8" s="53" t="s">
        <v>46</v>
      </c>
      <c r="J8" s="53" t="s">
        <v>47</v>
      </c>
      <c r="K8" s="60">
        <v>38</v>
      </c>
      <c r="L8" s="43"/>
    </row>
    <row r="9" spans="1:12" ht="15" thickBot="1">
      <c r="A9" s="23"/>
      <c r="B9" s="15"/>
      <c r="C9" s="11"/>
      <c r="D9" s="7" t="s">
        <v>23</v>
      </c>
      <c r="E9" s="52" t="s">
        <v>48</v>
      </c>
      <c r="F9" s="53" t="s">
        <v>49</v>
      </c>
      <c r="G9" s="53" t="s">
        <v>50</v>
      </c>
      <c r="H9" s="53" t="s">
        <v>51</v>
      </c>
      <c r="I9" s="53" t="s">
        <v>52</v>
      </c>
      <c r="J9" s="53" t="s">
        <v>53</v>
      </c>
      <c r="K9" s="60">
        <v>67</v>
      </c>
      <c r="L9" s="43"/>
    </row>
    <row r="10" spans="1:12" ht="1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thickBot="1">
      <c r="A11" s="23"/>
      <c r="B11" s="15"/>
      <c r="C11" s="11"/>
      <c r="D11" s="52" t="s">
        <v>54</v>
      </c>
      <c r="E11" s="53"/>
      <c r="F11" s="53">
        <v>50</v>
      </c>
      <c r="G11" s="53" t="s">
        <v>55</v>
      </c>
      <c r="H11" s="53" t="s">
        <v>56</v>
      </c>
      <c r="I11" s="53" t="s">
        <v>57</v>
      </c>
      <c r="J11" s="53" t="s">
        <v>58</v>
      </c>
      <c r="K11" s="44">
        <v>10</v>
      </c>
      <c r="L11" s="43"/>
    </row>
    <row r="12" spans="1:12" ht="15" thickBot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>
      <c r="A13" s="24"/>
      <c r="B13" s="17"/>
      <c r="C13" s="8"/>
      <c r="D13" s="18" t="s">
        <v>33</v>
      </c>
      <c r="E13" s="9"/>
      <c r="F13" s="19">
        <f>SUM(F6:F12)</f>
        <v>450</v>
      </c>
      <c r="G13" s="63">
        <v>0</v>
      </c>
      <c r="H13" s="64">
        <v>0</v>
      </c>
      <c r="I13" s="64">
        <v>0</v>
      </c>
      <c r="J13" s="64" t="s">
        <v>59</v>
      </c>
      <c r="K13" s="25"/>
      <c r="L13" s="19">
        <f t="shared" ref="L13" si="0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69</v>
      </c>
      <c r="F14" s="66">
        <v>50</v>
      </c>
      <c r="G14" s="66" t="s">
        <v>70</v>
      </c>
      <c r="H14" s="66" t="s">
        <v>71</v>
      </c>
      <c r="I14" s="66" t="s">
        <v>72</v>
      </c>
      <c r="J14" s="66" t="s">
        <v>73</v>
      </c>
      <c r="K14" s="44"/>
      <c r="L14" s="43"/>
    </row>
    <row r="15" spans="1:12" ht="15" thickBot="1">
      <c r="A15" s="23"/>
      <c r="B15" s="15"/>
      <c r="C15" s="11"/>
      <c r="D15" s="7" t="s">
        <v>27</v>
      </c>
      <c r="E15" s="67" t="s">
        <v>60</v>
      </c>
      <c r="F15" s="68">
        <v>220</v>
      </c>
      <c r="G15" s="66" t="s">
        <v>61</v>
      </c>
      <c r="H15" s="66" t="s">
        <v>61</v>
      </c>
      <c r="I15" s="66" t="s">
        <v>62</v>
      </c>
      <c r="J15" s="66" t="s">
        <v>63</v>
      </c>
      <c r="K15" s="44">
        <v>15</v>
      </c>
      <c r="L15" s="43"/>
    </row>
    <row r="16" spans="1:12" ht="15" thickBot="1">
      <c r="A16" s="23"/>
      <c r="B16" s="15"/>
      <c r="C16" s="11"/>
      <c r="D16" s="7" t="s">
        <v>28</v>
      </c>
      <c r="E16" s="65" t="s">
        <v>64</v>
      </c>
      <c r="F16" s="66">
        <v>180</v>
      </c>
      <c r="G16" s="66" t="s">
        <v>65</v>
      </c>
      <c r="H16" s="66" t="s">
        <v>66</v>
      </c>
      <c r="I16" s="66" t="s">
        <v>67</v>
      </c>
      <c r="J16" s="66" t="s">
        <v>68</v>
      </c>
      <c r="K16" s="73">
        <v>66</v>
      </c>
      <c r="L16" s="43"/>
    </row>
    <row r="17" spans="1:12" ht="15" thickBot="1">
      <c r="A17" s="23"/>
      <c r="B17" s="15"/>
      <c r="C17" s="11"/>
      <c r="D17" s="7" t="s">
        <v>29</v>
      </c>
      <c r="E17" s="69"/>
      <c r="F17" s="70"/>
      <c r="G17" s="70"/>
      <c r="H17" s="70"/>
      <c r="I17" s="70"/>
      <c r="J17" s="70"/>
      <c r="K17" s="44"/>
      <c r="L17" s="43"/>
    </row>
    <row r="18" spans="1:12" ht="15" thickBot="1">
      <c r="A18" s="23"/>
      <c r="B18" s="15"/>
      <c r="C18" s="11"/>
      <c r="D18" s="7" t="s">
        <v>30</v>
      </c>
      <c r="E18" s="65" t="s">
        <v>74</v>
      </c>
      <c r="F18" s="66">
        <v>200</v>
      </c>
      <c r="G18" s="66" t="s">
        <v>75</v>
      </c>
      <c r="H18" s="66"/>
      <c r="I18" s="66" t="s">
        <v>76</v>
      </c>
      <c r="J18" s="66" t="s">
        <v>77</v>
      </c>
      <c r="K18" s="73">
        <v>42</v>
      </c>
      <c r="L18" s="43"/>
    </row>
    <row r="19" spans="1:12" ht="15" thickBot="1">
      <c r="A19" s="23"/>
      <c r="B19" s="15"/>
      <c r="C19" s="11"/>
      <c r="D19" s="7" t="s">
        <v>31</v>
      </c>
      <c r="E19" s="69"/>
      <c r="F19" s="70"/>
      <c r="G19" s="70"/>
      <c r="H19" s="70"/>
      <c r="I19" s="70"/>
      <c r="J19" s="70"/>
      <c r="K19" s="44"/>
      <c r="L19" s="43"/>
    </row>
    <row r="20" spans="1:12" ht="15" thickBot="1">
      <c r="A20" s="23"/>
      <c r="B20" s="15"/>
      <c r="C20" s="11"/>
      <c r="D20" s="7" t="s">
        <v>32</v>
      </c>
      <c r="E20" s="69"/>
      <c r="F20" s="68">
        <v>80</v>
      </c>
      <c r="G20" s="66" t="s">
        <v>78</v>
      </c>
      <c r="H20" s="66" t="s">
        <v>79</v>
      </c>
      <c r="I20" s="66" t="s">
        <v>80</v>
      </c>
      <c r="J20" s="66">
        <v>156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thickBot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thickBot="1">
      <c r="A23" s="24"/>
      <c r="B23" s="17"/>
      <c r="C23" s="8"/>
      <c r="D23" s="18" t="s">
        <v>33</v>
      </c>
      <c r="E23" s="9"/>
      <c r="F23" s="19">
        <f>SUM(F14:F22)</f>
        <v>730</v>
      </c>
      <c r="G23" s="71"/>
      <c r="H23" s="72"/>
      <c r="I23" s="72"/>
      <c r="J23" s="66" t="s">
        <v>81</v>
      </c>
      <c r="K23" s="25"/>
      <c r="L23" s="19">
        <f t="shared" ref="L23" si="1">SUM(L14:L22)</f>
        <v>0</v>
      </c>
    </row>
    <row r="24" spans="1:12" ht="1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1180</v>
      </c>
      <c r="G24" s="32"/>
      <c r="H24" s="32"/>
      <c r="I24" s="32"/>
      <c r="J24" s="32" t="s">
        <v>82</v>
      </c>
      <c r="K24" s="32"/>
      <c r="L24" s="32">
        <f t="shared" ref="L24" si="2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65" t="s">
        <v>83</v>
      </c>
      <c r="F25" s="64">
        <v>200</v>
      </c>
      <c r="G25" s="64" t="s">
        <v>84</v>
      </c>
      <c r="H25" s="64" t="s">
        <v>85</v>
      </c>
      <c r="I25" s="64" t="s">
        <v>86</v>
      </c>
      <c r="J25" s="64">
        <v>246</v>
      </c>
      <c r="K25" s="74">
        <v>55</v>
      </c>
      <c r="L25" s="40"/>
    </row>
    <row r="26" spans="1:12" ht="15" thickBot="1">
      <c r="A26" s="14"/>
      <c r="B26" s="15"/>
      <c r="C26" s="11"/>
      <c r="D26" s="6"/>
      <c r="E26" s="69"/>
      <c r="F26" s="70"/>
      <c r="G26" s="70"/>
      <c r="H26" s="70"/>
      <c r="I26" s="70"/>
      <c r="J26" s="70"/>
      <c r="K26" s="73"/>
      <c r="L26" s="43"/>
    </row>
    <row r="27" spans="1:12" ht="15" thickBot="1">
      <c r="A27" s="14"/>
      <c r="B27" s="15"/>
      <c r="C27" s="11"/>
      <c r="D27" s="7" t="s">
        <v>22</v>
      </c>
      <c r="E27" s="75" t="s">
        <v>44</v>
      </c>
      <c r="F27" s="64">
        <v>200</v>
      </c>
      <c r="G27" s="64" t="s">
        <v>45</v>
      </c>
      <c r="H27" s="64"/>
      <c r="I27" s="64" t="s">
        <v>46</v>
      </c>
      <c r="J27" s="64" t="s">
        <v>47</v>
      </c>
      <c r="K27" s="73">
        <v>38</v>
      </c>
      <c r="L27" s="43"/>
    </row>
    <row r="28" spans="1:12" ht="15" thickBot="1">
      <c r="A28" s="14"/>
      <c r="B28" s="15"/>
      <c r="C28" s="11"/>
      <c r="D28" s="7" t="s">
        <v>23</v>
      </c>
      <c r="E28" s="75" t="s">
        <v>87</v>
      </c>
      <c r="F28" s="64" t="s">
        <v>88</v>
      </c>
      <c r="G28" s="64" t="s">
        <v>89</v>
      </c>
      <c r="H28" s="64" t="s">
        <v>90</v>
      </c>
      <c r="I28" s="64" t="s">
        <v>91</v>
      </c>
      <c r="J28" s="64">
        <v>224</v>
      </c>
      <c r="K28" s="73">
        <v>11</v>
      </c>
      <c r="L28" s="43"/>
    </row>
    <row r="29" spans="1:12" ht="15" thickBot="1">
      <c r="A29" s="14"/>
      <c r="B29" s="15"/>
      <c r="C29" s="11"/>
      <c r="D29" s="7" t="s">
        <v>24</v>
      </c>
      <c r="E29" s="75" t="s">
        <v>95</v>
      </c>
      <c r="F29" s="64">
        <v>200</v>
      </c>
      <c r="G29" s="64" t="s">
        <v>92</v>
      </c>
      <c r="H29" s="64"/>
      <c r="I29" s="64" t="s">
        <v>93</v>
      </c>
      <c r="J29" s="64" t="s">
        <v>94</v>
      </c>
      <c r="K29" s="73">
        <v>12</v>
      </c>
      <c r="L29" s="43"/>
    </row>
    <row r="30" spans="1:12" ht="15" thickBot="1">
      <c r="A30" s="14"/>
      <c r="B30" s="15"/>
      <c r="C30" s="11"/>
      <c r="D30" s="7" t="s">
        <v>30</v>
      </c>
      <c r="E30" s="65" t="s">
        <v>96</v>
      </c>
      <c r="F30" s="64">
        <v>200</v>
      </c>
      <c r="G30" s="64" t="s">
        <v>97</v>
      </c>
      <c r="H30" s="64" t="s">
        <v>98</v>
      </c>
      <c r="I30" s="64" t="s">
        <v>99</v>
      </c>
      <c r="J30" s="64" t="s">
        <v>100</v>
      </c>
      <c r="K30" s="73">
        <v>74</v>
      </c>
      <c r="L30" s="43"/>
    </row>
    <row r="31" spans="1:12" ht="15" thickBo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6.2" thickBot="1">
      <c r="A32" s="16"/>
      <c r="B32" s="17"/>
      <c r="C32" s="8"/>
      <c r="D32" s="18" t="s">
        <v>33</v>
      </c>
      <c r="E32" s="9"/>
      <c r="F32" s="76">
        <f>SUM(F25:F31)</f>
        <v>800</v>
      </c>
      <c r="G32" s="61"/>
      <c r="H32" s="62"/>
      <c r="I32" s="62"/>
      <c r="J32" s="62"/>
      <c r="K32" s="25"/>
      <c r="L32" s="19">
        <f t="shared" ref="L32" si="3">SUM(L25:L31)</f>
        <v>0</v>
      </c>
    </row>
    <row r="33" spans="1:12" ht="16.2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121</v>
      </c>
      <c r="F33" s="64">
        <v>100</v>
      </c>
      <c r="G33" s="64" t="s">
        <v>122</v>
      </c>
      <c r="H33" s="64" t="s">
        <v>109</v>
      </c>
      <c r="I33" s="64" t="s">
        <v>97</v>
      </c>
      <c r="J33" s="64" t="s">
        <v>123</v>
      </c>
      <c r="K33" s="73">
        <v>7</v>
      </c>
      <c r="L33" s="43"/>
    </row>
    <row r="34" spans="1:12" ht="16.2" thickBot="1">
      <c r="A34" s="14"/>
      <c r="B34" s="15"/>
      <c r="C34" s="11"/>
      <c r="D34" s="7" t="s">
        <v>27</v>
      </c>
      <c r="E34" s="51" t="s">
        <v>101</v>
      </c>
      <c r="F34" s="64">
        <v>220</v>
      </c>
      <c r="G34" s="64" t="s">
        <v>102</v>
      </c>
      <c r="H34" s="64" t="s">
        <v>103</v>
      </c>
      <c r="I34" s="77" t="s">
        <v>104</v>
      </c>
      <c r="J34" s="64" t="s">
        <v>105</v>
      </c>
      <c r="K34" s="73">
        <v>24</v>
      </c>
      <c r="L34" s="43"/>
    </row>
    <row r="35" spans="1:12" ht="16.2" thickBot="1">
      <c r="A35" s="14"/>
      <c r="B35" s="15"/>
      <c r="C35" s="11"/>
      <c r="D35" s="7" t="s">
        <v>28</v>
      </c>
      <c r="E35" s="51" t="s">
        <v>106</v>
      </c>
      <c r="F35" s="64">
        <v>100</v>
      </c>
      <c r="G35" s="64" t="s">
        <v>107</v>
      </c>
      <c r="H35" s="64" t="s">
        <v>108</v>
      </c>
      <c r="I35" s="64" t="s">
        <v>109</v>
      </c>
      <c r="J35" s="64" t="s">
        <v>110</v>
      </c>
      <c r="K35" s="73">
        <v>27</v>
      </c>
      <c r="L35" s="43"/>
    </row>
    <row r="36" spans="1:12" ht="16.2" thickBot="1">
      <c r="A36" s="14"/>
      <c r="B36" s="15"/>
      <c r="C36" s="11"/>
      <c r="D36" s="7" t="s">
        <v>29</v>
      </c>
      <c r="E36" s="51" t="s">
        <v>111</v>
      </c>
      <c r="F36" s="64">
        <v>150</v>
      </c>
      <c r="G36" s="64" t="s">
        <v>112</v>
      </c>
      <c r="H36" s="64" t="s">
        <v>113</v>
      </c>
      <c r="I36" s="64" t="s">
        <v>114</v>
      </c>
      <c r="J36" s="64" t="s">
        <v>115</v>
      </c>
      <c r="K36" s="73">
        <v>20</v>
      </c>
      <c r="L36" s="43"/>
    </row>
    <row r="37" spans="1:12" ht="16.2" thickBot="1">
      <c r="A37" s="14"/>
      <c r="B37" s="15"/>
      <c r="C37" s="11"/>
      <c r="D37" s="7" t="s">
        <v>30</v>
      </c>
      <c r="E37" s="51" t="s">
        <v>116</v>
      </c>
      <c r="F37" s="64">
        <v>200</v>
      </c>
      <c r="G37" s="64" t="s">
        <v>117</v>
      </c>
      <c r="H37" s="64" t="s">
        <v>118</v>
      </c>
      <c r="I37" s="64" t="s">
        <v>119</v>
      </c>
      <c r="J37" s="64" t="s">
        <v>120</v>
      </c>
      <c r="K37" s="73">
        <v>39</v>
      </c>
      <c r="L37" s="43"/>
    </row>
    <row r="38" spans="1:12" ht="15" thickBot="1">
      <c r="A38" s="14"/>
      <c r="B38" s="15"/>
      <c r="C38" s="11"/>
      <c r="D38" s="7" t="s">
        <v>31</v>
      </c>
      <c r="E38" s="42"/>
      <c r="F38" s="70"/>
      <c r="G38" s="70"/>
      <c r="H38" s="70"/>
      <c r="I38" s="70"/>
      <c r="J38" s="70"/>
      <c r="K38" s="73"/>
      <c r="L38" s="43"/>
    </row>
    <row r="39" spans="1:12" ht="16.2" thickBot="1">
      <c r="A39" s="14"/>
      <c r="B39" s="15"/>
      <c r="C39" s="11"/>
      <c r="D39" s="7" t="s">
        <v>32</v>
      </c>
      <c r="E39" s="51" t="s">
        <v>124</v>
      </c>
      <c r="F39" s="64">
        <v>80</v>
      </c>
      <c r="G39" s="64" t="s">
        <v>78</v>
      </c>
      <c r="H39" s="64" t="s">
        <v>79</v>
      </c>
      <c r="I39" s="64" t="s">
        <v>80</v>
      </c>
      <c r="J39" s="64">
        <v>156</v>
      </c>
      <c r="K39" s="73">
        <v>75</v>
      </c>
      <c r="L39" s="43"/>
    </row>
    <row r="40" spans="1:12" ht="16.2" thickBot="1">
      <c r="A40" s="14"/>
      <c r="B40" s="15"/>
      <c r="C40" s="11"/>
      <c r="D40" s="6"/>
      <c r="E40" s="51" t="s">
        <v>125</v>
      </c>
      <c r="F40" s="64">
        <v>50</v>
      </c>
      <c r="G40" s="64" t="s">
        <v>126</v>
      </c>
      <c r="H40" s="64" t="s">
        <v>127</v>
      </c>
      <c r="I40" s="64" t="s">
        <v>128</v>
      </c>
      <c r="J40" s="64" t="s">
        <v>129</v>
      </c>
      <c r="K40" s="73">
        <v>76</v>
      </c>
      <c r="L40" s="43"/>
    </row>
    <row r="41" spans="1:12" ht="14.4">
      <c r="A41" s="14"/>
      <c r="B41" s="15"/>
      <c r="C41" s="11"/>
      <c r="D41" s="6"/>
      <c r="E41" s="42"/>
      <c r="F41" s="70"/>
      <c r="G41" s="70"/>
      <c r="H41" s="70"/>
      <c r="I41" s="70"/>
      <c r="J41" s="70"/>
      <c r="K41" s="73"/>
      <c r="L41" s="43"/>
    </row>
    <row r="42" spans="1:12" ht="14.4">
      <c r="A42" s="16"/>
      <c r="B42" s="17"/>
      <c r="C42" s="8"/>
      <c r="D42" s="18" t="s">
        <v>33</v>
      </c>
      <c r="E42" s="9"/>
      <c r="F42" s="76">
        <f>SUM(F33:F41)</f>
        <v>900</v>
      </c>
      <c r="G42" s="76">
        <f t="shared" ref="G42" si="4">SUM(G33:G41)</f>
        <v>0</v>
      </c>
      <c r="H42" s="76">
        <f t="shared" ref="H42" si="5">SUM(H33:H41)</f>
        <v>0</v>
      </c>
      <c r="I42" s="76">
        <f t="shared" ref="I42" si="6">SUM(I33:I41)</f>
        <v>0</v>
      </c>
      <c r="J42" s="76">
        <f t="shared" ref="J42:L42" si="7">SUM(J33:J41)</f>
        <v>156</v>
      </c>
      <c r="K42" s="78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79">
        <f>F32+F42</f>
        <v>1700</v>
      </c>
      <c r="G43" s="79">
        <f t="shared" ref="G43" si="8">G32+G42</f>
        <v>0</v>
      </c>
      <c r="H43" s="79">
        <f t="shared" ref="H43" si="9">H32+H42</f>
        <v>0</v>
      </c>
      <c r="I43" s="79">
        <f t="shared" ref="I43" si="10">I32+I42</f>
        <v>0</v>
      </c>
      <c r="J43" s="79">
        <f t="shared" ref="J43:L43" si="11">J32+J42</f>
        <v>156</v>
      </c>
      <c r="K43" s="79"/>
      <c r="L43" s="32">
        <f t="shared" si="11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65" t="s">
        <v>130</v>
      </c>
      <c r="F44" s="64">
        <v>200</v>
      </c>
      <c r="G44" s="64" t="s">
        <v>131</v>
      </c>
      <c r="H44" s="64" t="s">
        <v>132</v>
      </c>
      <c r="I44" s="64" t="s">
        <v>133</v>
      </c>
      <c r="J44" s="64" t="s">
        <v>134</v>
      </c>
      <c r="K44" s="74"/>
      <c r="L44" s="40"/>
    </row>
    <row r="45" spans="1:12" ht="15" thickBot="1">
      <c r="A45" s="23"/>
      <c r="B45" s="15"/>
      <c r="C45" s="11"/>
      <c r="D45" s="6"/>
      <c r="E45" s="80" t="s">
        <v>140</v>
      </c>
      <c r="F45" s="64">
        <v>20</v>
      </c>
      <c r="G45" s="64" t="s">
        <v>141</v>
      </c>
      <c r="H45" s="64" t="s">
        <v>142</v>
      </c>
      <c r="I45" s="64" t="s">
        <v>143</v>
      </c>
      <c r="J45" s="64" t="s">
        <v>144</v>
      </c>
      <c r="K45" s="73"/>
      <c r="L45" s="43"/>
    </row>
    <row r="46" spans="1:12" ht="15" thickBot="1">
      <c r="A46" s="23"/>
      <c r="B46" s="15"/>
      <c r="C46" s="11"/>
      <c r="D46" s="7" t="s">
        <v>22</v>
      </c>
      <c r="E46" s="75" t="s">
        <v>44</v>
      </c>
      <c r="F46" s="64">
        <v>200</v>
      </c>
      <c r="G46" s="64" t="s">
        <v>45</v>
      </c>
      <c r="H46" s="64"/>
      <c r="I46" s="64" t="s">
        <v>46</v>
      </c>
      <c r="J46" s="64" t="s">
        <v>47</v>
      </c>
      <c r="K46" s="73"/>
      <c r="L46" s="43"/>
    </row>
    <row r="47" spans="1:12" ht="15" thickBot="1">
      <c r="A47" s="23"/>
      <c r="B47" s="15"/>
      <c r="C47" s="11"/>
      <c r="D47" s="7" t="s">
        <v>23</v>
      </c>
      <c r="E47" s="65" t="s">
        <v>135</v>
      </c>
      <c r="F47" s="64">
        <v>50</v>
      </c>
      <c r="G47" s="64" t="s">
        <v>136</v>
      </c>
      <c r="H47" s="64" t="s">
        <v>137</v>
      </c>
      <c r="I47" s="64" t="s">
        <v>138</v>
      </c>
      <c r="J47" s="64" t="s">
        <v>139</v>
      </c>
      <c r="K47" s="73"/>
      <c r="L47" s="43"/>
    </row>
    <row r="48" spans="1:12" ht="15" thickBot="1">
      <c r="A48" s="23"/>
      <c r="B48" s="15"/>
      <c r="C48" s="11"/>
      <c r="D48" s="7" t="s">
        <v>24</v>
      </c>
      <c r="E48" s="69"/>
      <c r="F48" s="70"/>
      <c r="G48" s="70"/>
      <c r="H48" s="70"/>
      <c r="I48" s="70"/>
      <c r="J48" s="70"/>
      <c r="K48" s="73"/>
      <c r="L48" s="43"/>
    </row>
    <row r="49" spans="1:12" ht="15" thickBot="1">
      <c r="A49" s="23"/>
      <c r="B49" s="15"/>
      <c r="C49" s="11"/>
      <c r="D49" s="6"/>
      <c r="E49" s="65" t="s">
        <v>96</v>
      </c>
      <c r="F49" s="64">
        <v>200</v>
      </c>
      <c r="G49" s="64" t="s">
        <v>97</v>
      </c>
      <c r="H49" s="64" t="s">
        <v>98</v>
      </c>
      <c r="I49" s="64" t="s">
        <v>99</v>
      </c>
      <c r="J49" s="64" t="s">
        <v>100</v>
      </c>
      <c r="K49" s="73"/>
      <c r="L49" s="43"/>
    </row>
    <row r="50" spans="1:12" ht="14.4">
      <c r="A50" s="23"/>
      <c r="B50" s="15"/>
      <c r="C50" s="11"/>
      <c r="D50" s="6"/>
      <c r="E50" s="69"/>
      <c r="F50" s="70"/>
      <c r="G50" s="70"/>
      <c r="H50" s="70"/>
      <c r="I50" s="70"/>
      <c r="J50" s="70"/>
      <c r="K50" s="73"/>
      <c r="L50" s="43"/>
    </row>
    <row r="51" spans="1:12" ht="15" thickBot="1">
      <c r="A51" s="24"/>
      <c r="B51" s="17"/>
      <c r="C51" s="8"/>
      <c r="D51" s="18" t="s">
        <v>33</v>
      </c>
      <c r="E51" s="81"/>
      <c r="F51" s="76">
        <f>SUM(F44:F50)</f>
        <v>670</v>
      </c>
      <c r="G51" s="76">
        <f t="shared" ref="G51" si="12">SUM(G44:G50)</f>
        <v>0</v>
      </c>
      <c r="H51" s="76">
        <f t="shared" ref="H51" si="13">SUM(H44:H50)</f>
        <v>0</v>
      </c>
      <c r="I51" s="76">
        <f t="shared" ref="I51" si="14">SUM(I44:I50)</f>
        <v>0</v>
      </c>
      <c r="J51" s="76">
        <f t="shared" ref="J51:L51" si="15">SUM(J44:J50)</f>
        <v>0</v>
      </c>
      <c r="K51" s="78"/>
      <c r="L51" s="19">
        <f t="shared" si="15"/>
        <v>0</v>
      </c>
    </row>
    <row r="52" spans="1:12" ht="16.2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155</v>
      </c>
      <c r="F52" s="88">
        <v>100</v>
      </c>
      <c r="G52" s="89" t="s">
        <v>156</v>
      </c>
      <c r="H52" s="89" t="s">
        <v>157</v>
      </c>
      <c r="I52" s="89" t="s">
        <v>158</v>
      </c>
      <c r="J52" s="89" t="s">
        <v>159</v>
      </c>
      <c r="K52" s="44">
        <v>46</v>
      </c>
      <c r="L52" s="43"/>
    </row>
    <row r="53" spans="1:12" ht="16.2" thickBot="1">
      <c r="A53" s="23"/>
      <c r="B53" s="15"/>
      <c r="C53" s="11"/>
      <c r="D53" s="7" t="s">
        <v>27</v>
      </c>
      <c r="E53" s="51" t="s">
        <v>145</v>
      </c>
      <c r="F53" s="88" t="s">
        <v>146</v>
      </c>
      <c r="G53" s="89" t="s">
        <v>147</v>
      </c>
      <c r="H53" s="89" t="s">
        <v>148</v>
      </c>
      <c r="I53" s="89" t="s">
        <v>149</v>
      </c>
      <c r="J53" s="89">
        <v>178</v>
      </c>
      <c r="K53" s="44">
        <v>51</v>
      </c>
      <c r="L53" s="43"/>
    </row>
    <row r="54" spans="1:12" ht="16.2" thickBot="1">
      <c r="A54" s="23"/>
      <c r="B54" s="15"/>
      <c r="C54" s="11"/>
      <c r="D54" s="7" t="s">
        <v>28</v>
      </c>
      <c r="E54" s="51" t="s">
        <v>150</v>
      </c>
      <c r="F54" s="90">
        <v>180</v>
      </c>
      <c r="G54" s="89" t="s">
        <v>151</v>
      </c>
      <c r="H54" s="89" t="s">
        <v>152</v>
      </c>
      <c r="I54" s="89" t="s">
        <v>153</v>
      </c>
      <c r="J54" s="89" t="s">
        <v>154</v>
      </c>
      <c r="K54" s="44"/>
      <c r="L54" s="43"/>
    </row>
    <row r="55" spans="1:12" ht="15" thickBot="1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6.2" thickBot="1">
      <c r="A56" s="23"/>
      <c r="B56" s="15"/>
      <c r="C56" s="11"/>
      <c r="D56" s="7" t="s">
        <v>30</v>
      </c>
      <c r="E56" s="51" t="s">
        <v>74</v>
      </c>
      <c r="F56" s="88">
        <v>200</v>
      </c>
      <c r="G56" s="88" t="s">
        <v>75</v>
      </c>
      <c r="H56" s="88"/>
      <c r="I56" s="88" t="s">
        <v>76</v>
      </c>
      <c r="J56" s="88" t="s">
        <v>77</v>
      </c>
      <c r="K56" s="44">
        <v>42</v>
      </c>
      <c r="L56" s="43"/>
    </row>
    <row r="57" spans="1:12" ht="15" thickBot="1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6.2" thickBot="1">
      <c r="A58" s="23"/>
      <c r="B58" s="15"/>
      <c r="C58" s="11"/>
      <c r="D58" s="7" t="s">
        <v>32</v>
      </c>
      <c r="E58" s="51" t="s">
        <v>124</v>
      </c>
      <c r="F58" s="88">
        <v>80</v>
      </c>
      <c r="G58" s="88" t="s">
        <v>78</v>
      </c>
      <c r="H58" s="88" t="s">
        <v>79</v>
      </c>
      <c r="I58" s="88" t="s">
        <v>80</v>
      </c>
      <c r="J58" s="88" t="s">
        <v>160</v>
      </c>
      <c r="K58" s="44">
        <v>75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178</v>
      </c>
      <c r="K61" s="25"/>
      <c r="L61" s="19">
        <f t="shared" si="19"/>
        <v>0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1230</v>
      </c>
      <c r="G62" s="32">
        <f t="shared" ref="G62" si="20">G51+G61</f>
        <v>0</v>
      </c>
      <c r="H62" s="32">
        <f t="shared" ref="H62" si="21">H51+H61</f>
        <v>0</v>
      </c>
      <c r="I62" s="32">
        <f t="shared" ref="I62" si="22">I51+I61</f>
        <v>0</v>
      </c>
      <c r="J62" s="32">
        <f t="shared" ref="J62:L62" si="23">J51+J61</f>
        <v>178</v>
      </c>
      <c r="K62" s="32"/>
      <c r="L62" s="32">
        <f t="shared" si="23"/>
        <v>0</v>
      </c>
    </row>
    <row r="63" spans="1:12" ht="16.2" thickBot="1">
      <c r="A63" s="20">
        <v>1</v>
      </c>
      <c r="B63" s="21">
        <v>4</v>
      </c>
      <c r="C63" s="22" t="s">
        <v>20</v>
      </c>
      <c r="D63" s="5" t="s">
        <v>21</v>
      </c>
      <c r="E63" s="51" t="s">
        <v>161</v>
      </c>
      <c r="F63" s="90" t="s">
        <v>162</v>
      </c>
      <c r="G63" s="88" t="s">
        <v>163</v>
      </c>
      <c r="H63" s="88" t="s">
        <v>164</v>
      </c>
      <c r="I63" s="88" t="s">
        <v>165</v>
      </c>
      <c r="J63" s="88">
        <v>331</v>
      </c>
      <c r="K63" s="41">
        <v>33</v>
      </c>
      <c r="L63" s="40"/>
    </row>
    <row r="64" spans="1:12" ht="15" thickBot="1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6.2" thickBot="1">
      <c r="A65" s="23"/>
      <c r="B65" s="15"/>
      <c r="C65" s="11"/>
      <c r="D65" s="7" t="s">
        <v>22</v>
      </c>
      <c r="E65" s="91" t="s">
        <v>166</v>
      </c>
      <c r="F65" s="88">
        <v>200</v>
      </c>
      <c r="G65" s="88" t="s">
        <v>167</v>
      </c>
      <c r="H65" s="88">
        <v>2</v>
      </c>
      <c r="I65" s="88" t="s">
        <v>168</v>
      </c>
      <c r="J65" s="88" t="s">
        <v>169</v>
      </c>
      <c r="K65" s="44">
        <v>41</v>
      </c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thickBot="1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6.2" thickBot="1">
      <c r="A68" s="23"/>
      <c r="B68" s="15"/>
      <c r="C68" s="11"/>
      <c r="D68" s="6"/>
      <c r="E68" s="91" t="s">
        <v>54</v>
      </c>
      <c r="F68" s="88">
        <v>50</v>
      </c>
      <c r="G68" s="88" t="s">
        <v>55</v>
      </c>
      <c r="H68" s="88" t="s">
        <v>56</v>
      </c>
      <c r="I68" s="88" t="s">
        <v>57</v>
      </c>
      <c r="J68" s="88" t="s">
        <v>58</v>
      </c>
      <c r="K68" s="44">
        <v>10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24">SUM(G63:G69)</f>
        <v>0</v>
      </c>
      <c r="H70" s="19">
        <f t="shared" ref="H70" si="25">SUM(H63:H69)</f>
        <v>2</v>
      </c>
      <c r="I70" s="19">
        <f t="shared" ref="I70" si="26">SUM(I63:I69)</f>
        <v>0</v>
      </c>
      <c r="J70" s="19">
        <f t="shared" ref="J70:L70" si="27">SUM(J63:J69)</f>
        <v>331</v>
      </c>
      <c r="K70" s="25"/>
      <c r="L70" s="19">
        <f t="shared" si="27"/>
        <v>0</v>
      </c>
    </row>
    <row r="71" spans="1:12" ht="16.2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170</v>
      </c>
      <c r="F71" s="88">
        <v>60</v>
      </c>
      <c r="G71" s="89" t="s">
        <v>171</v>
      </c>
      <c r="H71" s="89" t="s">
        <v>172</v>
      </c>
      <c r="I71" s="89" t="s">
        <v>173</v>
      </c>
      <c r="J71" s="89" t="s">
        <v>174</v>
      </c>
      <c r="K71" s="95">
        <v>44</v>
      </c>
      <c r="L71" s="43"/>
    </row>
    <row r="72" spans="1:12" ht="16.2" thickBot="1">
      <c r="A72" s="23"/>
      <c r="B72" s="15"/>
      <c r="C72" s="11"/>
      <c r="D72" s="7" t="s">
        <v>27</v>
      </c>
      <c r="E72" s="51" t="s">
        <v>175</v>
      </c>
      <c r="F72" s="88">
        <v>220</v>
      </c>
      <c r="G72" s="89" t="s">
        <v>61</v>
      </c>
      <c r="H72" s="89" t="s">
        <v>61</v>
      </c>
      <c r="I72" s="89" t="s">
        <v>62</v>
      </c>
      <c r="J72" s="89" t="s">
        <v>63</v>
      </c>
      <c r="K72" s="96">
        <v>15</v>
      </c>
      <c r="L72" s="43"/>
    </row>
    <row r="73" spans="1:12" ht="16.2" thickBot="1">
      <c r="A73" s="23"/>
      <c r="B73" s="15"/>
      <c r="C73" s="11"/>
      <c r="D73" s="7" t="s">
        <v>28</v>
      </c>
      <c r="E73" s="92" t="s">
        <v>176</v>
      </c>
      <c r="F73" s="93">
        <v>100</v>
      </c>
      <c r="G73" s="94" t="s">
        <v>164</v>
      </c>
      <c r="H73" s="94" t="s">
        <v>90</v>
      </c>
      <c r="I73" s="94" t="s">
        <v>177</v>
      </c>
      <c r="J73" s="94" t="s">
        <v>178</v>
      </c>
      <c r="K73" s="96">
        <v>57</v>
      </c>
      <c r="L73" s="43"/>
    </row>
    <row r="74" spans="1:12" ht="16.2" thickBot="1">
      <c r="A74" s="23"/>
      <c r="B74" s="15"/>
      <c r="C74" s="11"/>
      <c r="D74" s="7" t="s">
        <v>29</v>
      </c>
      <c r="E74" s="92" t="s">
        <v>179</v>
      </c>
      <c r="F74" s="93">
        <v>180</v>
      </c>
      <c r="G74" s="94" t="s">
        <v>180</v>
      </c>
      <c r="H74" s="94" t="s">
        <v>181</v>
      </c>
      <c r="I74" s="94" t="s">
        <v>182</v>
      </c>
      <c r="J74" s="94" t="s">
        <v>183</v>
      </c>
      <c r="K74" s="96">
        <v>29</v>
      </c>
      <c r="L74" s="43"/>
    </row>
    <row r="75" spans="1:12" ht="16.2" thickBot="1">
      <c r="A75" s="23"/>
      <c r="B75" s="15"/>
      <c r="C75" s="11"/>
      <c r="D75" s="7" t="s">
        <v>30</v>
      </c>
      <c r="E75" s="51" t="s">
        <v>116</v>
      </c>
      <c r="F75" s="88">
        <v>200</v>
      </c>
      <c r="G75" s="88" t="s">
        <v>117</v>
      </c>
      <c r="H75" s="88" t="s">
        <v>118</v>
      </c>
      <c r="I75" s="88" t="s">
        <v>119</v>
      </c>
      <c r="J75" s="88" t="s">
        <v>120</v>
      </c>
      <c r="K75" s="96">
        <v>39</v>
      </c>
      <c r="L75" s="43"/>
    </row>
    <row r="76" spans="1:12" ht="16.2" thickBot="1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96"/>
      <c r="L76" s="43"/>
    </row>
    <row r="77" spans="1:12" ht="16.2" thickBot="1">
      <c r="A77" s="23"/>
      <c r="B77" s="15"/>
      <c r="C77" s="11"/>
      <c r="D77" s="7" t="s">
        <v>32</v>
      </c>
      <c r="E77" s="51" t="s">
        <v>124</v>
      </c>
      <c r="F77" s="88">
        <v>80</v>
      </c>
      <c r="G77" s="88" t="s">
        <v>78</v>
      </c>
      <c r="H77" s="88" t="s">
        <v>79</v>
      </c>
      <c r="I77" s="88" t="s">
        <v>80</v>
      </c>
      <c r="J77" s="88" t="s">
        <v>160</v>
      </c>
      <c r="K77" s="44">
        <v>75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1090</v>
      </c>
      <c r="G81" s="32">
        <f t="shared" ref="G81" si="32">G70+G80</f>
        <v>0</v>
      </c>
      <c r="H81" s="32">
        <f t="shared" ref="H81" si="33">H70+H80</f>
        <v>2</v>
      </c>
      <c r="I81" s="32">
        <f t="shared" ref="I81" si="34">I70+I80</f>
        <v>0</v>
      </c>
      <c r="J81" s="32">
        <f t="shared" ref="J81:L81" si="35">J70+J80</f>
        <v>331</v>
      </c>
      <c r="K81" s="32"/>
      <c r="L81" s="32">
        <f t="shared" si="35"/>
        <v>0</v>
      </c>
    </row>
    <row r="82" spans="1:12" ht="16.2" thickBot="1">
      <c r="A82" s="20">
        <v>1</v>
      </c>
      <c r="B82" s="21">
        <v>5</v>
      </c>
      <c r="C82" s="22" t="s">
        <v>20</v>
      </c>
      <c r="D82" s="5" t="s">
        <v>21</v>
      </c>
      <c r="E82" s="51" t="s">
        <v>184</v>
      </c>
      <c r="F82" s="88" t="s">
        <v>185</v>
      </c>
      <c r="G82" s="88" t="s">
        <v>186</v>
      </c>
      <c r="H82" s="88" t="s">
        <v>187</v>
      </c>
      <c r="I82" s="88" t="s">
        <v>188</v>
      </c>
      <c r="J82" s="88" t="s">
        <v>189</v>
      </c>
      <c r="K82" s="41">
        <v>37</v>
      </c>
      <c r="L82" s="40"/>
    </row>
    <row r="83" spans="1:12" ht="15" thickBo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6.2" thickBot="1">
      <c r="A84" s="23"/>
      <c r="B84" s="15"/>
      <c r="C84" s="11"/>
      <c r="D84" s="7" t="s">
        <v>22</v>
      </c>
      <c r="E84" s="91" t="s">
        <v>190</v>
      </c>
      <c r="F84" s="88">
        <v>200</v>
      </c>
      <c r="G84" s="88" t="s">
        <v>191</v>
      </c>
      <c r="H84" s="88" t="s">
        <v>192</v>
      </c>
      <c r="I84" s="88" t="s">
        <v>193</v>
      </c>
      <c r="J84" s="88" t="s">
        <v>194</v>
      </c>
      <c r="K84" s="44">
        <v>40</v>
      </c>
      <c r="L84" s="43"/>
    </row>
    <row r="85" spans="1:12" ht="15" thickBot="1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6.2" thickBot="1">
      <c r="A86" s="23"/>
      <c r="B86" s="15"/>
      <c r="C86" s="11"/>
      <c r="D86" s="7" t="s">
        <v>24</v>
      </c>
      <c r="E86" s="91" t="s">
        <v>197</v>
      </c>
      <c r="F86" s="88">
        <v>200</v>
      </c>
      <c r="G86" s="88" t="s">
        <v>195</v>
      </c>
      <c r="H86" s="88"/>
      <c r="I86" s="88" t="s">
        <v>104</v>
      </c>
      <c r="J86" s="88" t="s">
        <v>196</v>
      </c>
      <c r="K86" s="44">
        <v>6</v>
      </c>
      <c r="L86" s="43"/>
    </row>
    <row r="87" spans="1:12" ht="16.2" thickBot="1">
      <c r="A87" s="23"/>
      <c r="B87" s="15"/>
      <c r="C87" s="11"/>
      <c r="D87" s="6"/>
      <c r="E87" s="51" t="s">
        <v>96</v>
      </c>
      <c r="F87" s="88">
        <v>200</v>
      </c>
      <c r="G87" s="88" t="s">
        <v>97</v>
      </c>
      <c r="H87" s="88" t="s">
        <v>98</v>
      </c>
      <c r="I87" s="88" t="s">
        <v>99</v>
      </c>
      <c r="J87" s="88" t="s">
        <v>100</v>
      </c>
      <c r="K87" s="44">
        <v>74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6.2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198</v>
      </c>
      <c r="F90" s="88">
        <v>100</v>
      </c>
      <c r="G90" s="89" t="s">
        <v>79</v>
      </c>
      <c r="H90" s="89" t="s">
        <v>199</v>
      </c>
      <c r="I90" s="89" t="s">
        <v>200</v>
      </c>
      <c r="J90" s="89">
        <v>116</v>
      </c>
      <c r="K90" s="95">
        <v>7</v>
      </c>
      <c r="L90" s="43"/>
    </row>
    <row r="91" spans="1:12" ht="16.2" thickBot="1">
      <c r="A91" s="23"/>
      <c r="B91" s="15"/>
      <c r="C91" s="11"/>
      <c r="D91" s="7" t="s">
        <v>27</v>
      </c>
      <c r="E91" s="92" t="s">
        <v>201</v>
      </c>
      <c r="F91" s="93">
        <v>220</v>
      </c>
      <c r="G91" s="94" t="s">
        <v>136</v>
      </c>
      <c r="H91" s="94" t="s">
        <v>202</v>
      </c>
      <c r="I91" s="94">
        <v>23</v>
      </c>
      <c r="J91" s="94" t="s">
        <v>203</v>
      </c>
      <c r="K91" s="96">
        <v>24</v>
      </c>
      <c r="L91" s="43"/>
    </row>
    <row r="92" spans="1:12" ht="16.2" thickBot="1">
      <c r="A92" s="23"/>
      <c r="B92" s="15"/>
      <c r="C92" s="11"/>
      <c r="D92" s="7" t="s">
        <v>28</v>
      </c>
      <c r="E92" s="92" t="s">
        <v>204</v>
      </c>
      <c r="F92" s="93">
        <v>200</v>
      </c>
      <c r="G92" s="94" t="s">
        <v>72</v>
      </c>
      <c r="H92" s="94" t="s">
        <v>205</v>
      </c>
      <c r="I92" s="94" t="s">
        <v>206</v>
      </c>
      <c r="J92" s="94" t="s">
        <v>207</v>
      </c>
      <c r="K92" s="96">
        <v>71</v>
      </c>
      <c r="L92" s="43"/>
    </row>
    <row r="93" spans="1:12" ht="15" thickBot="1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2" thickBot="1">
      <c r="A94" s="23"/>
      <c r="B94" s="15"/>
      <c r="C94" s="11"/>
      <c r="D94" s="7" t="s">
        <v>30</v>
      </c>
      <c r="E94" s="51" t="s">
        <v>208</v>
      </c>
      <c r="F94" s="88">
        <v>200</v>
      </c>
      <c r="G94" s="89" t="s">
        <v>209</v>
      </c>
      <c r="H94" s="89" t="s">
        <v>210</v>
      </c>
      <c r="I94" s="89" t="s">
        <v>211</v>
      </c>
      <c r="J94" s="89" t="s">
        <v>212</v>
      </c>
      <c r="K94" s="44">
        <v>61</v>
      </c>
      <c r="L94" s="43"/>
    </row>
    <row r="95" spans="1:12" ht="15" thickBot="1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6.2" thickBot="1">
      <c r="A96" s="23"/>
      <c r="B96" s="15"/>
      <c r="C96" s="11"/>
      <c r="D96" s="7" t="s">
        <v>32</v>
      </c>
      <c r="E96" s="51" t="s">
        <v>124</v>
      </c>
      <c r="F96" s="88">
        <v>80</v>
      </c>
      <c r="G96" s="88" t="s">
        <v>78</v>
      </c>
      <c r="H96" s="88" t="s">
        <v>79</v>
      </c>
      <c r="I96" s="88" t="s">
        <v>80</v>
      </c>
      <c r="J96" s="88" t="s">
        <v>160</v>
      </c>
      <c r="K96" s="44">
        <v>75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23</v>
      </c>
      <c r="J99" s="19">
        <f t="shared" ref="J99:L99" si="43">SUM(J90:J98)</f>
        <v>116</v>
      </c>
      <c r="K99" s="25"/>
      <c r="L99" s="19">
        <f t="shared" si="43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1400</v>
      </c>
      <c r="G100" s="32">
        <f t="shared" ref="G100" si="44">G89+G99</f>
        <v>0</v>
      </c>
      <c r="H100" s="32">
        <f t="shared" ref="H100" si="45">H89+H99</f>
        <v>0</v>
      </c>
      <c r="I100" s="32">
        <f t="shared" ref="I100" si="46">I89+I99</f>
        <v>23</v>
      </c>
      <c r="J100" s="32">
        <f t="shared" ref="J100:L100" si="47">J89+J99</f>
        <v>116</v>
      </c>
      <c r="K100" s="32"/>
      <c r="L100" s="32">
        <f t="shared" si="47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0</v>
      </c>
      <c r="G119" s="32">
        <f t="shared" ref="G119" si="52">G108+G118</f>
        <v>0</v>
      </c>
      <c r="H119" s="32">
        <f t="shared" ref="H119" si="53">H108+H118</f>
        <v>0</v>
      </c>
      <c r="I119" s="32">
        <f t="shared" ref="I119" si="54">I108+I118</f>
        <v>0</v>
      </c>
      <c r="J119" s="32">
        <f t="shared" ref="J119:L119" si="55">J108+J118</f>
        <v>0</v>
      </c>
      <c r="K119" s="32"/>
      <c r="L119" s="32">
        <f t="shared" si="55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0</v>
      </c>
      <c r="G138" s="32">
        <f t="shared" ref="G138" si="60">G127+G137</f>
        <v>0</v>
      </c>
      <c r="H138" s="32">
        <f t="shared" ref="H138" si="61">H127+H137</f>
        <v>0</v>
      </c>
      <c r="I138" s="32">
        <f t="shared" ref="I138" si="62">I127+I137</f>
        <v>0</v>
      </c>
      <c r="J138" s="32">
        <f t="shared" ref="J138:L138" si="63">J127+J137</f>
        <v>0</v>
      </c>
      <c r="K138" s="32"/>
      <c r="L138" s="32">
        <f t="shared" si="63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0</v>
      </c>
      <c r="G157" s="32">
        <f t="shared" ref="G157" si="68">G146+G156</f>
        <v>0</v>
      </c>
      <c r="H157" s="32">
        <f t="shared" ref="H157" si="69">H146+H156</f>
        <v>0</v>
      </c>
      <c r="I157" s="32">
        <f t="shared" ref="I157" si="70">I146+I156</f>
        <v>0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0</v>
      </c>
      <c r="G176" s="32">
        <f t="shared" ref="G176" si="76">G165+G175</f>
        <v>0</v>
      </c>
      <c r="H176" s="32">
        <f t="shared" ref="H176" si="77">H165+H175</f>
        <v>0</v>
      </c>
      <c r="I176" s="32">
        <f t="shared" ref="I176" si="78">I165+I175</f>
        <v>0</v>
      </c>
      <c r="J176" s="32">
        <f t="shared" ref="J176:L176" si="79">J165+J175</f>
        <v>0</v>
      </c>
      <c r="K176" s="32"/>
      <c r="L176" s="32">
        <f t="shared" si="79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ht="13.8" thickBot="1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1320</v>
      </c>
      <c r="G196" s="34" t="e">
        <f t="shared" ref="G196:J196" si="88">(G24+G43+G62+G81+G100+G119+G138+G157+G176+G195)/(IF(G24=0,0,1)+IF(G43=0,0,1)+IF(G62=0,0,1)+IF(G81=0,0,1)+IF(G100=0,0,1)+IF(G119=0,0,1)+IF(G138=0,0,1)+IF(G157=0,0,1)+IF(G176=0,0,1)+IF(G195=0,0,1))</f>
        <v>#DIV/0!</v>
      </c>
      <c r="H196" s="34">
        <f t="shared" si="88"/>
        <v>2</v>
      </c>
      <c r="I196" s="34">
        <f t="shared" si="88"/>
        <v>23</v>
      </c>
      <c r="J196" s="34" t="e">
        <f t="shared" si="88"/>
        <v>#VALUE!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Gotovio_School_1</cp:lastModifiedBy>
  <dcterms:created xsi:type="dcterms:W3CDTF">2022-05-16T14:23:56Z</dcterms:created>
  <dcterms:modified xsi:type="dcterms:W3CDTF">2025-04-16T12:07:20Z</dcterms:modified>
</cp:coreProperties>
</file>